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C36CDDB8-10ED-4DF7-A237-EF06A4469ECD}" xr6:coauthVersionLast="36" xr6:coauthVersionMax="36" xr10:uidLastSave="{00000000-0000-0000-0000-000000000000}"/>
  <bookViews>
    <workbookView xWindow="0" yWindow="0" windowWidth="28800" windowHeight="11685" xr2:uid="{349E4754-8B32-472C-8962-6293125E98C9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G62" i="2"/>
  <c r="G60" i="2"/>
  <c r="G52" i="2"/>
  <c r="G48" i="2"/>
  <c r="G46" i="2" s="1"/>
  <c r="G36" i="2"/>
  <c r="G21" i="2"/>
  <c r="E21" i="2"/>
  <c r="E19" i="2"/>
  <c r="F19" i="2" s="1"/>
  <c r="G19" i="2" s="1"/>
  <c r="E17" i="2"/>
  <c r="F17" i="2" s="1"/>
  <c r="G17" i="2" s="1"/>
  <c r="D17" i="2"/>
  <c r="E15" i="2"/>
  <c r="F15" i="2" s="1"/>
  <c r="D20" i="2"/>
  <c r="E21" i="1"/>
  <c r="G62" i="1"/>
  <c r="G52" i="1"/>
  <c r="G48" i="1"/>
  <c r="G36" i="1"/>
  <c r="F21" i="1"/>
  <c r="D21" i="1"/>
  <c r="E19" i="1"/>
  <c r="F19" i="1" s="1"/>
  <c r="G19" i="1" s="1"/>
  <c r="D17" i="1"/>
  <c r="E17" i="1" s="1"/>
  <c r="F17" i="1" s="1"/>
  <c r="G17" i="1" s="1"/>
  <c r="D20" i="1"/>
  <c r="E20" i="1" l="1"/>
  <c r="G46" i="1"/>
  <c r="G15" i="2"/>
  <c r="G20" i="2" s="1"/>
  <c r="F20" i="2"/>
  <c r="F20" i="1"/>
  <c r="G20" i="1"/>
  <c r="E20" i="2"/>
  <c r="G21" i="1"/>
  <c r="F21" i="2"/>
</calcChain>
</file>

<file path=xl/sharedStrings.xml><?xml version="1.0" encoding="utf-8"?>
<sst xmlns="http://schemas.openxmlformats.org/spreadsheetml/2006/main" count="122" uniqueCount="58">
  <si>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</si>
  <si>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</si>
  <si>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</si>
  <si>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</si>
  <si>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</si>
  <si>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</si>
  <si>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</si>
  <si>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</si>
  <si>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</si>
  <si>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</si>
  <si>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</si>
  <si>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</si>
  <si>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</si>
  <si>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</si>
  <si>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</si>
  <si>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</si>
  <si>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</si>
  <si>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</si>
  <si>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</si>
  <si>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</si>
  <si>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</si>
  <si>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</si>
  <si>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</si>
  <si>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</si>
  <si>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</si>
  <si>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</si>
  <si>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</si>
  <si>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</si>
  <si>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</si>
  <si>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</si>
  <si>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</si>
  <si>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</si>
  <si>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</si>
  <si>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</si>
  <si>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</si>
  <si>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</si>
  <si>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</si>
  <si>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</si>
  <si>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</si>
  <si>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</si>
  <si>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</si>
  <si>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</si>
  <si>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</si>
  <si>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</si>
  <si>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</si>
  <si>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</si>
  <si>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</si>
  <si>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</si>
  <si>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</si>
  <si>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</si>
  <si>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</si>
  <si>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</si>
  <si>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</si>
  <si>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</si>
  <si>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</si>
  <si>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</si>
  <si>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</si>
  <si>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июль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</si>
</sst>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FE953-D1C0-4177-AC18-4771017C4D89}">
  <sheetPr>
    <tabColor indexed="42"/>
    <pageSetUpPr fitToPage="1"/>
  </sheetPr>
  <dimension ref="A1:G76"/>
  <sheetViews>
    <sheetView tabSelected="1" workbookViewId="0">
      <selection activeCell="H11" sqref="H11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6487.2300000000005</v>
      </c>
      <c r="E15" s="7">
        <v>8376.369999999999</v>
      </c>
      <c r="F15" s="7">
        <v>8730.0399999999991</v>
      </c>
      <c r="G15" s="7">
        <v>9459.7799999999988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2954.95</v>
      </c>
      <c r="E17" s="11">
        <f>D17</f>
        <v>2954.95</v>
      </c>
      <c r="F17" s="11">
        <f>E17</f>
        <v>2954.95</v>
      </c>
      <c r="G17" s="11">
        <f>F17</f>
        <v>2954.95</v>
      </c>
    </row>
    <row r="18" spans="1:7" ht="13.5" x14ac:dyDescent="0.25">
      <c r="A18" s="10"/>
      <c r="B18" s="24" t="s">
        <v>17</v>
      </c>
      <c r="C18" s="24"/>
      <c r="D18" s="11">
        <v>2289.61</v>
      </c>
      <c r="E18" s="11">
        <v>4178.75</v>
      </c>
      <c r="F18" s="11">
        <v>4532.42</v>
      </c>
      <c r="G18" s="11">
        <v>5262.16</v>
      </c>
    </row>
    <row r="19" spans="1:7" ht="42.75" customHeight="1" x14ac:dyDescent="0.25">
      <c r="A19" s="10"/>
      <c r="B19" s="24" t="s">
        <v>18</v>
      </c>
      <c r="C19" s="24"/>
      <c r="D19" s="11"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4" t="s">
        <v>19</v>
      </c>
      <c r="C20" s="24"/>
      <c r="D20" s="11">
        <f>D15-D17-D18-D19</f>
        <v>1237.8600000000006</v>
      </c>
      <c r="E20" s="11">
        <f>E15-E17-E18-E19</f>
        <v>1237.8599999999992</v>
      </c>
      <c r="F20" s="11">
        <f>F15-F17-F18-F19</f>
        <v>1237.8599999999992</v>
      </c>
      <c r="G20" s="11">
        <f>G15-G17-G18-G19</f>
        <v>1237.8599999999992</v>
      </c>
    </row>
    <row r="21" spans="1:7" ht="26.25" customHeight="1" x14ac:dyDescent="0.25">
      <c r="A21" s="10"/>
      <c r="B21" s="42" t="s">
        <v>20</v>
      </c>
      <c r="C21" s="43"/>
      <c r="D21" s="11">
        <f>G76*G74</f>
        <v>0</v>
      </c>
      <c r="E21" s="11">
        <f>G76*G74</f>
        <v>0</v>
      </c>
      <c r="F21" s="11">
        <f>G76*G74</f>
        <v>0</v>
      </c>
      <c r="G21" s="11">
        <f>G76*G74</f>
        <v>0</v>
      </c>
    </row>
    <row r="22" spans="1:7" ht="37.5" customHeight="1" x14ac:dyDescent="0.2">
      <c r="A22" s="41" t="s">
        <v>21</v>
      </c>
      <c r="B22" s="41"/>
      <c r="C22" s="41"/>
      <c r="D22" s="41"/>
      <c r="E22" s="41"/>
      <c r="F22" s="41"/>
      <c r="G22" s="12">
        <v>2954.95</v>
      </c>
    </row>
    <row r="24" spans="1:7" ht="41.25" customHeight="1" x14ac:dyDescent="0.2">
      <c r="A24" s="44" t="s">
        <v>22</v>
      </c>
      <c r="B24" s="44"/>
      <c r="C24" s="44"/>
      <c r="D24" s="44"/>
      <c r="E24" s="44"/>
      <c r="F24" s="44"/>
      <c r="G24" s="44"/>
    </row>
    <row r="26" spans="1:7" ht="26.25" customHeight="1" x14ac:dyDescent="0.2">
      <c r="A26" s="41" t="s">
        <v>23</v>
      </c>
      <c r="B26" s="41"/>
      <c r="C26" s="41"/>
      <c r="D26" s="41"/>
      <c r="E26" s="41"/>
      <c r="F26" s="41"/>
      <c r="G26" s="14">
        <v>1624.49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24</v>
      </c>
      <c r="B28" s="41"/>
      <c r="C28" s="41"/>
      <c r="D28" s="41"/>
      <c r="E28" s="41"/>
      <c r="F28" s="41"/>
      <c r="G28" s="12">
        <v>767256.07000000007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25</v>
      </c>
      <c r="B30" s="41"/>
      <c r="C30" s="41"/>
      <c r="D30" s="41"/>
      <c r="E30" s="41"/>
      <c r="F30" s="41"/>
      <c r="G30" s="14">
        <v>1.73404657E-3</v>
      </c>
    </row>
    <row r="32" spans="1:7" ht="27" customHeight="1" x14ac:dyDescent="0.2">
      <c r="A32" s="41" t="s">
        <v>26</v>
      </c>
      <c r="B32" s="41"/>
      <c r="C32" s="41"/>
      <c r="D32" s="41"/>
      <c r="E32" s="41"/>
      <c r="F32" s="41"/>
      <c r="G32" s="15">
        <v>268.33600000000001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27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28</v>
      </c>
      <c r="B36" s="41"/>
      <c r="C36" s="41"/>
      <c r="D36" s="41"/>
      <c r="E36" s="41"/>
      <c r="F36" s="41"/>
      <c r="G36" s="15">
        <f>SUM(G38:G42)</f>
        <v>81.878570001837005</v>
      </c>
    </row>
    <row r="37" spans="1:7" x14ac:dyDescent="0.2">
      <c r="A37" t="s">
        <v>29</v>
      </c>
      <c r="G37" s="16"/>
    </row>
    <row r="38" spans="1:7" x14ac:dyDescent="0.2">
      <c r="A38" t="s">
        <v>30</v>
      </c>
      <c r="C38" s="14"/>
      <c r="D38" s="14"/>
      <c r="E38" s="14"/>
      <c r="F38" s="14"/>
      <c r="G38" s="15">
        <v>0.60428400183700226</v>
      </c>
    </row>
    <row r="39" spans="1:7" x14ac:dyDescent="0.2">
      <c r="A39" t="s">
        <v>31</v>
      </c>
      <c r="C39" s="14"/>
      <c r="D39" s="14"/>
      <c r="E39" s="14"/>
      <c r="F39" s="14"/>
      <c r="G39" s="15">
        <v>37.775765999999997</v>
      </c>
    </row>
    <row r="40" spans="1:7" x14ac:dyDescent="0.2">
      <c r="A40" t="s">
        <v>32</v>
      </c>
      <c r="C40" s="17"/>
      <c r="D40" s="17"/>
      <c r="E40" s="17"/>
      <c r="F40" s="17"/>
      <c r="G40" s="18">
        <v>43.498519999999999</v>
      </c>
    </row>
    <row r="41" spans="1:7" x14ac:dyDescent="0.2">
      <c r="A41" t="s">
        <v>33</v>
      </c>
      <c r="C41" s="17"/>
      <c r="D41" s="17"/>
      <c r="E41" s="17"/>
      <c r="F41" s="17"/>
      <c r="G41" s="18">
        <v>0</v>
      </c>
    </row>
    <row r="42" spans="1:7" x14ac:dyDescent="0.2">
      <c r="A42" t="s">
        <v>34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35</v>
      </c>
      <c r="B44" s="41"/>
      <c r="C44" s="41"/>
      <c r="D44" s="41"/>
      <c r="E44" s="41"/>
      <c r="F44" s="41"/>
      <c r="G44" s="15">
        <v>85.492800000000003</v>
      </c>
    </row>
    <row r="45" spans="1:7" x14ac:dyDescent="0.2">
      <c r="G45" s="16"/>
    </row>
    <row r="46" spans="1:7" ht="24.75" customHeight="1" x14ac:dyDescent="0.2">
      <c r="A46" s="41" t="s">
        <v>36</v>
      </c>
      <c r="B46" s="41"/>
      <c r="C46" s="41"/>
      <c r="D46" s="41"/>
      <c r="E46" s="41"/>
      <c r="F46" s="41"/>
      <c r="G46" s="15">
        <f>G48+G52</f>
        <v>418.33642500000002</v>
      </c>
    </row>
    <row r="47" spans="1:7" x14ac:dyDescent="0.2">
      <c r="A47" t="s">
        <v>29</v>
      </c>
      <c r="G47" s="16"/>
    </row>
    <row r="48" spans="1:7" x14ac:dyDescent="0.2">
      <c r="A48" t="s">
        <v>37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38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39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40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41</v>
      </c>
      <c r="C52" s="17"/>
      <c r="D52" s="17"/>
      <c r="E52" s="17"/>
      <c r="F52" s="17"/>
      <c r="G52" s="18">
        <f>SUM(G53:G54)</f>
        <v>418.33642500000002</v>
      </c>
    </row>
    <row r="53" spans="1:7" x14ac:dyDescent="0.2">
      <c r="A53" s="19" t="s">
        <v>38</v>
      </c>
      <c r="B53" s="19"/>
      <c r="C53" s="20"/>
      <c r="D53" s="20"/>
      <c r="E53" s="20"/>
      <c r="F53" s="20"/>
      <c r="G53" s="21">
        <v>256.52420000000001</v>
      </c>
    </row>
    <row r="54" spans="1:7" x14ac:dyDescent="0.2">
      <c r="A54" s="19" t="s">
        <v>40</v>
      </c>
      <c r="B54" s="19"/>
      <c r="C54" s="20"/>
      <c r="D54" s="20"/>
      <c r="E54" s="20"/>
      <c r="F54" s="20"/>
      <c r="G54" s="21">
        <v>161.81222500000001</v>
      </c>
    </row>
    <row r="56" spans="1:7" ht="25.5" customHeight="1" x14ac:dyDescent="0.2">
      <c r="A56" s="41" t="s">
        <v>42</v>
      </c>
      <c r="B56" s="41"/>
      <c r="C56" s="41"/>
      <c r="D56" s="41"/>
      <c r="E56" s="41"/>
      <c r="F56" s="41"/>
      <c r="G56" s="15">
        <v>163711.30499999999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43</v>
      </c>
      <c r="B58" s="41"/>
      <c r="C58" s="41"/>
      <c r="D58" s="41"/>
      <c r="E58" s="41"/>
      <c r="F58" s="41"/>
      <c r="G58" s="15">
        <v>1.1990000000000001</v>
      </c>
    </row>
    <row r="59" spans="1:7" x14ac:dyDescent="0.2">
      <c r="A59" s="45" t="s">
        <v>44</v>
      </c>
      <c r="B59" s="45"/>
      <c r="C59" s="13"/>
      <c r="D59" s="13"/>
      <c r="E59" s="13"/>
      <c r="F59" s="13"/>
      <c r="G59" s="16"/>
    </row>
    <row r="60" spans="1:7" x14ac:dyDescent="0.2">
      <c r="A60" s="13"/>
      <c r="B60" s="44" t="s">
        <v>45</v>
      </c>
      <c r="C60" s="44"/>
      <c r="D60" s="44"/>
      <c r="E60" s="44"/>
      <c r="F60" s="44"/>
      <c r="G60" s="16">
        <v>0.53900000000000003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ht="24" customHeight="1" x14ac:dyDescent="0.2">
      <c r="A62" s="41" t="s">
        <v>46</v>
      </c>
      <c r="B62" s="41"/>
      <c r="C62" s="41"/>
      <c r="D62" s="41"/>
      <c r="E62" s="41"/>
      <c r="F62" s="41"/>
      <c r="G62" s="15">
        <f>SUM(G64:G68)</f>
        <v>52057.649627999999</v>
      </c>
    </row>
    <row r="63" spans="1:7" x14ac:dyDescent="0.2">
      <c r="A63" t="s">
        <v>29</v>
      </c>
      <c r="G63" s="16"/>
    </row>
    <row r="64" spans="1:7" x14ac:dyDescent="0.2">
      <c r="A64" t="s">
        <v>47</v>
      </c>
      <c r="C64" s="14"/>
      <c r="D64" s="14"/>
      <c r="E64" s="14"/>
      <c r="F64" s="14"/>
      <c r="G64" s="15">
        <v>418.33642500000002</v>
      </c>
    </row>
    <row r="65" spans="1:7" x14ac:dyDescent="0.2">
      <c r="A65" t="s">
        <v>48</v>
      </c>
      <c r="C65" s="17"/>
      <c r="D65" s="17"/>
      <c r="E65" s="17"/>
      <c r="F65" s="17"/>
      <c r="G65" s="18">
        <v>20085.932467999999</v>
      </c>
    </row>
    <row r="66" spans="1:7" x14ac:dyDescent="0.2">
      <c r="A66" t="s">
        <v>49</v>
      </c>
      <c r="C66" s="17"/>
      <c r="D66" s="17"/>
      <c r="E66" s="17"/>
      <c r="F66" s="17"/>
      <c r="G66" s="18">
        <v>31553.380734999999</v>
      </c>
    </row>
    <row r="67" spans="1:7" x14ac:dyDescent="0.2">
      <c r="A67" t="s">
        <v>50</v>
      </c>
      <c r="C67" s="17"/>
      <c r="D67" s="17"/>
      <c r="E67" s="17"/>
      <c r="F67" s="17"/>
      <c r="G67" s="18">
        <v>0</v>
      </c>
    </row>
    <row r="68" spans="1:7" x14ac:dyDescent="0.2">
      <c r="A68" t="s">
        <v>51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52</v>
      </c>
      <c r="B70" s="41"/>
      <c r="C70" s="41"/>
      <c r="D70" s="41"/>
      <c r="E70" s="41"/>
      <c r="F70" s="41"/>
      <c r="G70" s="15">
        <v>53429.987999999998</v>
      </c>
    </row>
    <row r="72" spans="1:7" ht="39.75" customHeight="1" x14ac:dyDescent="0.2">
      <c r="A72" s="41" t="s">
        <v>53</v>
      </c>
      <c r="B72" s="41"/>
      <c r="C72" s="41"/>
      <c r="D72" s="41"/>
      <c r="E72" s="41"/>
      <c r="F72" s="41"/>
      <c r="G72" s="12">
        <v>0</v>
      </c>
    </row>
    <row r="74" spans="1:7" ht="27" customHeight="1" x14ac:dyDescent="0.2">
      <c r="A74" s="41" t="s">
        <v>54</v>
      </c>
      <c r="B74" s="41"/>
      <c r="C74" s="41"/>
      <c r="D74" s="41"/>
      <c r="E74" s="41"/>
      <c r="F74" s="41"/>
      <c r="G74" s="12">
        <v>0</v>
      </c>
    </row>
    <row r="75" spans="1:7" x14ac:dyDescent="0.2">
      <c r="A75" s="13"/>
      <c r="B75" s="13"/>
      <c r="C75" s="13"/>
      <c r="D75" s="13"/>
      <c r="E75" s="13"/>
      <c r="F75" s="13"/>
    </row>
    <row r="76" spans="1:7" ht="42" customHeight="1" x14ac:dyDescent="0.2">
      <c r="A76" s="41" t="s">
        <v>55</v>
      </c>
      <c r="B76" s="41"/>
      <c r="C76" s="41"/>
      <c r="D76" s="41"/>
      <c r="E76" s="41"/>
      <c r="F76" s="41"/>
      <c r="G76" s="14">
        <v>1.73198102E-3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7E649-D667-4972-85F6-2D4D601A29F6}">
  <sheetPr>
    <tabColor indexed="42"/>
    <pageSetUpPr fitToPage="1"/>
  </sheetPr>
  <dimension ref="A1:G76"/>
  <sheetViews>
    <sheetView workbookViewId="0">
      <selection activeCell="K11" sqref="K11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56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v>4197.6200000000008</v>
      </c>
      <c r="E15" s="7">
        <f>D15</f>
        <v>4197.6200000000008</v>
      </c>
      <c r="F15" s="7">
        <f>E15</f>
        <v>4197.6200000000008</v>
      </c>
      <c r="G15" s="7">
        <f>F15</f>
        <v>4197.6200000000008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2954.95</v>
      </c>
      <c r="E17" s="11">
        <f>D17</f>
        <v>2954.95</v>
      </c>
      <c r="F17" s="11">
        <f>E17</f>
        <v>2954.95</v>
      </c>
      <c r="G17" s="11">
        <f>F17</f>
        <v>2954.95</v>
      </c>
    </row>
    <row r="18" spans="1:7" ht="13.5" x14ac:dyDescent="0.25">
      <c r="A18" s="10"/>
      <c r="B18" s="24" t="s">
        <v>17</v>
      </c>
      <c r="C18" s="24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4" t="s">
        <v>18</v>
      </c>
      <c r="C19" s="24"/>
      <c r="D19" s="11"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4" t="s">
        <v>19</v>
      </c>
      <c r="C20" s="24"/>
      <c r="D20" s="11">
        <f>D15-D17-D18-D19</f>
        <v>1237.860000000001</v>
      </c>
      <c r="E20" s="11">
        <f>E15-E17-E18-E19</f>
        <v>1237.860000000001</v>
      </c>
      <c r="F20" s="11">
        <f>F15-F17-F18-F19</f>
        <v>1237.860000000001</v>
      </c>
      <c r="G20" s="11">
        <f>G15-G17-G18-G19</f>
        <v>1237.860000000001</v>
      </c>
    </row>
    <row r="21" spans="1:7" ht="26.25" customHeight="1" x14ac:dyDescent="0.25">
      <c r="A21" s="10"/>
      <c r="B21" s="42" t="s">
        <v>20</v>
      </c>
      <c r="C21" s="43"/>
      <c r="D21" s="11">
        <f>G76*G74</f>
        <v>0</v>
      </c>
      <c r="E21" s="11">
        <f>G76*G74</f>
        <v>0</v>
      </c>
      <c r="F21" s="11">
        <f>G76*G74</f>
        <v>0</v>
      </c>
      <c r="G21" s="11">
        <f>G76*G74</f>
        <v>0</v>
      </c>
    </row>
    <row r="22" spans="1:7" ht="37.5" customHeight="1" x14ac:dyDescent="0.2">
      <c r="A22" s="41" t="s">
        <v>21</v>
      </c>
      <c r="B22" s="41"/>
      <c r="C22" s="41"/>
      <c r="D22" s="41"/>
      <c r="E22" s="41"/>
      <c r="F22" s="41"/>
      <c r="G22" s="12">
        <v>2954.95</v>
      </c>
    </row>
    <row r="24" spans="1:7" ht="41.25" customHeight="1" x14ac:dyDescent="0.2">
      <c r="A24" s="44" t="s">
        <v>22</v>
      </c>
      <c r="B24" s="44"/>
      <c r="C24" s="44"/>
      <c r="D24" s="44"/>
      <c r="E24" s="44"/>
      <c r="F24" s="44"/>
      <c r="G24" s="44"/>
    </row>
    <row r="26" spans="1:7" ht="26.25" customHeight="1" x14ac:dyDescent="0.2">
      <c r="A26" s="41" t="s">
        <v>23</v>
      </c>
      <c r="B26" s="41"/>
      <c r="C26" s="41"/>
      <c r="D26" s="41"/>
      <c r="E26" s="41"/>
      <c r="F26" s="41"/>
      <c r="G26" s="14">
        <v>1624.49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24</v>
      </c>
      <c r="B28" s="41"/>
      <c r="C28" s="41"/>
      <c r="D28" s="41"/>
      <c r="E28" s="41"/>
      <c r="F28" s="41"/>
      <c r="G28" s="12">
        <v>767256.07000000007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25</v>
      </c>
      <c r="B30" s="41"/>
      <c r="C30" s="41"/>
      <c r="D30" s="41"/>
      <c r="E30" s="41"/>
      <c r="F30" s="41"/>
      <c r="G30" s="14">
        <v>1.73404657E-3</v>
      </c>
    </row>
    <row r="32" spans="1:7" ht="27" customHeight="1" x14ac:dyDescent="0.2">
      <c r="A32" s="41" t="s">
        <v>26</v>
      </c>
      <c r="B32" s="41"/>
      <c r="C32" s="41"/>
      <c r="D32" s="41"/>
      <c r="E32" s="41"/>
      <c r="F32" s="41"/>
      <c r="G32" s="15">
        <v>268.33600000000001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27</v>
      </c>
      <c r="B34" s="41"/>
      <c r="C34" s="41"/>
      <c r="D34" s="41"/>
      <c r="E34" s="41"/>
      <c r="F34" s="41"/>
      <c r="G34" s="15">
        <v>0</v>
      </c>
    </row>
    <row r="35" spans="1:7" x14ac:dyDescent="0.2">
      <c r="G35" s="16"/>
    </row>
    <row r="36" spans="1:7" ht="38.25" customHeight="1" x14ac:dyDescent="0.2">
      <c r="A36" s="41" t="s">
        <v>28</v>
      </c>
      <c r="B36" s="41"/>
      <c r="C36" s="41"/>
      <c r="D36" s="41"/>
      <c r="E36" s="41"/>
      <c r="F36" s="41"/>
      <c r="G36" s="15">
        <f>SUM(G38:G42)</f>
        <v>81.878570001837005</v>
      </c>
    </row>
    <row r="37" spans="1:7" x14ac:dyDescent="0.2">
      <c r="A37" t="s">
        <v>29</v>
      </c>
      <c r="G37" s="16"/>
    </row>
    <row r="38" spans="1:7" x14ac:dyDescent="0.2">
      <c r="A38" t="s">
        <v>30</v>
      </c>
      <c r="C38" s="14"/>
      <c r="D38" s="14"/>
      <c r="E38" s="14"/>
      <c r="F38" s="14"/>
      <c r="G38" s="15">
        <v>0.60428400183700226</v>
      </c>
    </row>
    <row r="39" spans="1:7" x14ac:dyDescent="0.2">
      <c r="A39" t="s">
        <v>31</v>
      </c>
      <c r="C39" s="14"/>
      <c r="D39" s="14"/>
      <c r="E39" s="14"/>
      <c r="F39" s="14"/>
      <c r="G39" s="15">
        <v>37.775765999999997</v>
      </c>
    </row>
    <row r="40" spans="1:7" x14ac:dyDescent="0.2">
      <c r="A40" t="s">
        <v>32</v>
      </c>
      <c r="C40" s="17"/>
      <c r="D40" s="17"/>
      <c r="E40" s="17"/>
      <c r="F40" s="17"/>
      <c r="G40" s="18">
        <v>43.498519999999999</v>
      </c>
    </row>
    <row r="41" spans="1:7" x14ac:dyDescent="0.2">
      <c r="A41" t="s">
        <v>33</v>
      </c>
      <c r="C41" s="17"/>
      <c r="D41" s="17"/>
      <c r="E41" s="17"/>
      <c r="F41" s="17"/>
      <c r="G41" s="18">
        <v>0</v>
      </c>
    </row>
    <row r="42" spans="1:7" x14ac:dyDescent="0.2">
      <c r="A42" t="s">
        <v>34</v>
      </c>
      <c r="C42" s="17"/>
      <c r="D42" s="17"/>
      <c r="E42" s="17"/>
      <c r="F42" s="17"/>
      <c r="G42" s="18">
        <v>0</v>
      </c>
    </row>
    <row r="43" spans="1:7" x14ac:dyDescent="0.2">
      <c r="G43" s="16"/>
    </row>
    <row r="44" spans="1:7" ht="25.5" customHeight="1" x14ac:dyDescent="0.2">
      <c r="A44" s="41" t="s">
        <v>35</v>
      </c>
      <c r="B44" s="41"/>
      <c r="C44" s="41"/>
      <c r="D44" s="41"/>
      <c r="E44" s="41"/>
      <c r="F44" s="41"/>
      <c r="G44" s="15">
        <v>85.492800000000003</v>
      </c>
    </row>
    <row r="45" spans="1:7" x14ac:dyDescent="0.2">
      <c r="G45" s="16"/>
    </row>
    <row r="46" spans="1:7" ht="24.75" customHeight="1" x14ac:dyDescent="0.2">
      <c r="A46" s="41" t="s">
        <v>36</v>
      </c>
      <c r="B46" s="41"/>
      <c r="C46" s="41"/>
      <c r="D46" s="41"/>
      <c r="E46" s="41"/>
      <c r="F46" s="41"/>
      <c r="G46" s="15">
        <f>G48+G52</f>
        <v>418.33642500000002</v>
      </c>
    </row>
    <row r="47" spans="1:7" x14ac:dyDescent="0.2">
      <c r="A47" t="s">
        <v>29</v>
      </c>
      <c r="G47" s="16"/>
    </row>
    <row r="48" spans="1:7" x14ac:dyDescent="0.2">
      <c r="A48" t="s">
        <v>37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38</v>
      </c>
      <c r="B49" s="19"/>
      <c r="C49" s="20"/>
      <c r="D49" s="20"/>
      <c r="E49" s="20"/>
      <c r="F49" s="20"/>
      <c r="G49" s="21">
        <v>0</v>
      </c>
    </row>
    <row r="50" spans="1:7" x14ac:dyDescent="0.2">
      <c r="A50" s="19" t="s">
        <v>39</v>
      </c>
      <c r="B50" s="19"/>
      <c r="C50" s="20"/>
      <c r="D50" s="20"/>
      <c r="E50" s="20"/>
      <c r="F50" s="20"/>
      <c r="G50" s="21">
        <v>0</v>
      </c>
    </row>
    <row r="51" spans="1:7" x14ac:dyDescent="0.2">
      <c r="A51" s="19" t="s">
        <v>40</v>
      </c>
      <c r="B51" s="19"/>
      <c r="C51" s="20"/>
      <c r="D51" s="20"/>
      <c r="E51" s="20"/>
      <c r="F51" s="20"/>
      <c r="G51" s="21">
        <v>0</v>
      </c>
    </row>
    <row r="52" spans="1:7" x14ac:dyDescent="0.2">
      <c r="A52" t="s">
        <v>41</v>
      </c>
      <c r="C52" s="17"/>
      <c r="D52" s="17"/>
      <c r="E52" s="17"/>
      <c r="F52" s="17"/>
      <c r="G52" s="18">
        <f>SUM(G53:G54)</f>
        <v>418.33642500000002</v>
      </c>
    </row>
    <row r="53" spans="1:7" x14ac:dyDescent="0.2">
      <c r="A53" s="19" t="s">
        <v>38</v>
      </c>
      <c r="B53" s="19"/>
      <c r="C53" s="20"/>
      <c r="D53" s="20"/>
      <c r="E53" s="20"/>
      <c r="F53" s="20"/>
      <c r="G53" s="21">
        <v>256.52420000000001</v>
      </c>
    </row>
    <row r="54" spans="1:7" x14ac:dyDescent="0.2">
      <c r="A54" s="19" t="s">
        <v>40</v>
      </c>
      <c r="B54" s="19"/>
      <c r="C54" s="20"/>
      <c r="D54" s="20"/>
      <c r="E54" s="20"/>
      <c r="F54" s="20"/>
      <c r="G54" s="21">
        <v>161.81222500000001</v>
      </c>
    </row>
    <row r="56" spans="1:7" ht="25.5" customHeight="1" x14ac:dyDescent="0.2">
      <c r="A56" s="41" t="s">
        <v>42</v>
      </c>
      <c r="B56" s="41"/>
      <c r="C56" s="41"/>
      <c r="D56" s="41"/>
      <c r="E56" s="41"/>
      <c r="F56" s="41"/>
      <c r="G56" s="15">
        <v>163711.30499999999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43</v>
      </c>
      <c r="B58" s="41"/>
      <c r="C58" s="41"/>
      <c r="D58" s="41"/>
      <c r="E58" s="41"/>
      <c r="F58" s="41"/>
      <c r="G58" s="15">
        <v>1.1990000000000001</v>
      </c>
    </row>
    <row r="59" spans="1:7" ht="12.75" customHeight="1" x14ac:dyDescent="0.2">
      <c r="A59" s="45" t="s">
        <v>44</v>
      </c>
      <c r="B59" s="45"/>
      <c r="C59" s="13"/>
      <c r="D59" s="13"/>
      <c r="E59" s="13"/>
      <c r="F59" s="13"/>
      <c r="G59" s="16"/>
    </row>
    <row r="60" spans="1:7" ht="13.5" customHeight="1" x14ac:dyDescent="0.2">
      <c r="A60" s="13"/>
      <c r="B60" s="44" t="s">
        <v>45</v>
      </c>
      <c r="C60" s="44"/>
      <c r="D60" s="44"/>
      <c r="E60" s="44"/>
      <c r="F60" s="44"/>
      <c r="G60" s="16">
        <f>'1ЦК&lt;670'!G60</f>
        <v>0.53900000000000003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x14ac:dyDescent="0.2">
      <c r="A62" s="41" t="s">
        <v>46</v>
      </c>
      <c r="B62" s="41"/>
      <c r="C62" s="41"/>
      <c r="D62" s="41"/>
      <c r="E62" s="41"/>
      <c r="F62" s="41"/>
      <c r="G62" s="15">
        <f>SUM(G64:G68)</f>
        <v>52057.649627999999</v>
      </c>
    </row>
    <row r="63" spans="1:7" x14ac:dyDescent="0.2">
      <c r="A63" t="s">
        <v>29</v>
      </c>
      <c r="G63" s="16"/>
    </row>
    <row r="64" spans="1:7" x14ac:dyDescent="0.2">
      <c r="A64" t="s">
        <v>47</v>
      </c>
      <c r="C64" s="14"/>
      <c r="D64" s="14"/>
      <c r="E64" s="14"/>
      <c r="F64" s="14"/>
      <c r="G64" s="15">
        <v>418.33642500000002</v>
      </c>
    </row>
    <row r="65" spans="1:7" x14ac:dyDescent="0.2">
      <c r="A65" t="s">
        <v>48</v>
      </c>
      <c r="C65" s="17"/>
      <c r="D65" s="17"/>
      <c r="E65" s="17"/>
      <c r="F65" s="17"/>
      <c r="G65" s="18">
        <v>20085.932467999999</v>
      </c>
    </row>
    <row r="66" spans="1:7" x14ac:dyDescent="0.2">
      <c r="A66" t="s">
        <v>49</v>
      </c>
      <c r="C66" s="17"/>
      <c r="D66" s="17"/>
      <c r="E66" s="17"/>
      <c r="F66" s="17"/>
      <c r="G66" s="18">
        <v>31553.380734999999</v>
      </c>
    </row>
    <row r="67" spans="1:7" x14ac:dyDescent="0.2">
      <c r="A67" t="s">
        <v>50</v>
      </c>
      <c r="C67" s="17"/>
      <c r="D67" s="17"/>
      <c r="E67" s="17"/>
      <c r="F67" s="17"/>
      <c r="G67" s="18">
        <v>0</v>
      </c>
    </row>
    <row r="68" spans="1:7" x14ac:dyDescent="0.2">
      <c r="A68" t="s">
        <v>51</v>
      </c>
      <c r="C68" s="22"/>
      <c r="D68" s="17"/>
      <c r="E68" s="17"/>
      <c r="F68" s="17"/>
      <c r="G68" s="23">
        <v>0</v>
      </c>
    </row>
    <row r="69" spans="1:7" x14ac:dyDescent="0.2">
      <c r="G69" s="16"/>
    </row>
    <row r="70" spans="1:7" ht="27.75" customHeight="1" x14ac:dyDescent="0.2">
      <c r="A70" s="41" t="s">
        <v>52</v>
      </c>
      <c r="B70" s="41"/>
      <c r="C70" s="41"/>
      <c r="D70" s="41"/>
      <c r="E70" s="41"/>
      <c r="F70" s="41"/>
      <c r="G70" s="15">
        <v>53429.987999999998</v>
      </c>
    </row>
    <row r="72" spans="1:7" ht="39.75" customHeight="1" x14ac:dyDescent="0.2">
      <c r="A72" s="41" t="s">
        <v>53</v>
      </c>
      <c r="B72" s="41"/>
      <c r="C72" s="41"/>
      <c r="D72" s="41"/>
      <c r="E72" s="41"/>
      <c r="F72" s="41"/>
      <c r="G72" s="12">
        <v>0</v>
      </c>
    </row>
    <row r="74" spans="1:7" ht="27" customHeight="1" x14ac:dyDescent="0.2">
      <c r="A74" s="41" t="s">
        <v>54</v>
      </c>
      <c r="B74" s="41"/>
      <c r="C74" s="41"/>
      <c r="D74" s="41"/>
      <c r="E74" s="41"/>
      <c r="F74" s="41"/>
      <c r="G74" s="12">
        <v>0</v>
      </c>
    </row>
    <row r="75" spans="1:7" x14ac:dyDescent="0.2">
      <c r="A75" s="13"/>
      <c r="B75" s="13"/>
      <c r="C75" s="13"/>
      <c r="D75" s="13"/>
      <c r="E75" s="13"/>
      <c r="F75" s="13"/>
    </row>
    <row r="76" spans="1:7" ht="42" customHeight="1" x14ac:dyDescent="0.2">
      <c r="A76" s="41" t="s">
        <v>55</v>
      </c>
      <c r="B76" s="41"/>
      <c r="C76" s="41"/>
      <c r="D76" s="41"/>
      <c r="E76" s="41"/>
      <c r="F76" s="41"/>
      <c r="G76" s="14">
        <v>1.73198102E-3</v>
      </c>
    </row>
  </sheetData>
  <mergeCells count="34"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2024-08-14T10:17:19Z</dcterms:created>
  <dcterms:modified xsi:type="dcterms:W3CDTF">2024-08-14T11:04:13Z</dcterms:modified>
</cp:coreProperties>
</file>